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Ноябрь\23.11.2022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5" i="1" l="1"/>
  <c r="H418" i="1" l="1"/>
  <c r="I418" i="1" l="1"/>
  <c r="I421" i="1" l="1"/>
  <c r="H421" i="1"/>
  <c r="H425" i="1" l="1"/>
  <c r="I42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</calcChain>
</file>

<file path=xl/sharedStrings.xml><?xml version="1.0" encoding="utf-8"?>
<sst xmlns="http://schemas.openxmlformats.org/spreadsheetml/2006/main" count="3374" uniqueCount="929">
  <si>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</si>
  <si>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</si>
  <si>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</si>
  <si>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</si>
  <si>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</si>
  <si>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</si>
  <si>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</si>
  <si>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</si>
  <si>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</si>
  <si>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</si>
  <si>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</si>
  <si>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</si>
  <si>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</si>
  <si>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</si>
  <si>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</si>
  <si>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</si>
  <si>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</si>
  <si>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</si>
  <si>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</si>
  <si>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</si>
  <si>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</si>
  <si>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</si>
  <si>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</si>
  <si>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</si>
  <si>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</si>
  <si>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</si>
  <si>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</si>
  <si>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</si>
  <si>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</si>
  <si>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</si>
  <si>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</si>
  <si>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</si>
  <si>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</si>
  <si>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</si>
  <si>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</si>
  <si>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</si>
  <si>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</si>
  <si>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</si>
  <si>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</si>
  <si>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</si>
  <si>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</si>
  <si>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</si>
  <si>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</si>
  <si>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</si>
  <si>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</si>
  <si>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</si>
  <si>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</si>
  <si>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</si>
  <si>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</si>
  <si>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</si>
  <si>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</si>
  <si>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</si>
  <si>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</si>
  <si>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</si>
  <si>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</si>
  <si>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</si>
  <si>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</si>
  <si>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</si>
  <si>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</si>
  <si>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</si>
  <si>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</si>
  <si>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</si>
  <si>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</si>
  <si>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</si>
  <si>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</si>
  <si>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</si>
  <si>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</si>
  <si>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</si>
  <si>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</si>
  <si>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</si>
  <si>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</si>
  <si>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</si>
  <si>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</si>
  <si>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</si>
  <si>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</si>
  <si>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</si>
  <si>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</si>
  <si>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</si>
  <si>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</si>
  <si>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</si>
  <si>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</si>
  <si>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</si>
  <si>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</si>
  <si>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</si>
  <si>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</si>
  <si>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</si>
  <si>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</si>
  <si>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</si>
  <si>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</si>
  <si>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</si>
  <si>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</si>
  <si>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</si>
  <si>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</si>
  <si>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</si>
  <si>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</si>
  <si>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</si>
  <si>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</si>
  <si>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</si>
  <si>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</si>
  <si>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</si>
  <si>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</si>
  <si>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</si>
  <si>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</si>
  <si>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</si>
  <si>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</si>
  <si>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</si>
  <si>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</si>
  <si>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</si>
  <si>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</si>
  <si>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</si>
  <si>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</si>
  <si>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</si>
  <si>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</si>
  <si>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</si>
  <si>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</si>
  <si>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</si>
  <si>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</si>
  <si>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</si>
  <si>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</si>
  <si>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</si>
  <si>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</si>
  <si>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</si>
  <si>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</si>
  <si>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</si>
  <si>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</si>
  <si>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</si>
  <si>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</si>
  <si>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</si>
  <si>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</si>
  <si>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</si>
  <si>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</si>
  <si>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</si>
  <si>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</si>
  <si>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</si>
  <si>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</si>
  <si>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</si>
  <si>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</si>
  <si>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</si>
  <si>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</si>
  <si>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</si>
  <si>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</si>
  <si>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</si>
  <si>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</si>
  <si>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</si>
  <si>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</si>
  <si>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</si>
  <si>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</si>
  <si>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</si>
  <si>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</si>
  <si>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</si>
  <si>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</si>
  <si>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</si>
  <si>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</si>
  <si>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</si>
  <si>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</si>
  <si>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</si>
  <si>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</si>
  <si>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</si>
  <si>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</si>
  <si>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</si>
  <si>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</si>
  <si>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</si>
  <si>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</si>
  <si>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</si>
  <si>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</si>
  <si>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</si>
  <si>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</si>
  <si>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</si>
  <si>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</si>
  <si>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</si>
  <si>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</si>
  <si>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</si>
  <si>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</si>
  <si>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</si>
  <si>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</si>
  <si>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</si>
  <si>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</si>
  <si>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</si>
  <si>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</si>
  <si>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</si>
  <si>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</si>
  <si>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</si>
  <si>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</si>
  <si>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</si>
  <si>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</si>
  <si>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</si>
  <si>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</si>
  <si>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</si>
  <si>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</si>
  <si>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</si>
  <si>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</si>
  <si>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</si>
  <si>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</si>
  <si>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</si>
  <si>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</si>
  <si>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</si>
  <si>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</si>
  <si>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</si>
  <si>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</si>
  <si>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</si>
  <si>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</si>
  <si>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</si>
  <si>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</si>
  <si>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</si>
  <si>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</si>
  <si>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</si>
  <si>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</si>
  <si>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</si>
  <si>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</si>
  <si>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</si>
  <si>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</si>
  <si>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</si>
  <si>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</si>
  <si>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</si>
  <si>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</si>
  <si>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</si>
  <si>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</si>
  <si>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</si>
  <si>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</si>
  <si>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</si>
  <si>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</si>
  <si>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</si>
  <si>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</si>
  <si>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</si>
  <si>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</si>
  <si>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</si>
  <si>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</si>
  <si>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</si>
  <si>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</si>
  <si>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</si>
  <si>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</si>
  <si>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</si>
  <si>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</si>
  <si>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</si>
  <si>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</si>
  <si>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</si>
  <si>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</si>
  <si>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</si>
  <si>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</si>
  <si>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</si>
  <si>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</si>
  <si>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</si>
  <si>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</si>
  <si>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</si>
  <si>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</si>
  <si>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</si>
  <si>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</si>
  <si>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</si>
  <si>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</si>
  <si>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</si>
  <si>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</si>
  <si>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</si>
  <si>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</si>
  <si>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</si>
  <si>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</si>
  <si>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</si>
  <si>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</si>
  <si>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</si>
  <si>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</si>
  <si>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</si>
  <si>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</si>
  <si>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</si>
  <si>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</si>
  <si>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</si>
  <si>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</si>
  <si>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</si>
  <si>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</si>
  <si>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</si>
  <si>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</si>
  <si>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</si>
  <si>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</si>
  <si>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</si>
  <si>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</si>
  <si>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</si>
  <si>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</si>
  <si>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</si>
  <si>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</si>
  <si>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</si>
  <si>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</si>
  <si>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</si>
  <si>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</si>
  <si>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</si>
  <si>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</si>
  <si>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</si>
  <si>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</si>
  <si>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</si>
  <si>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</si>
  <si>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</si>
  <si>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</si>
  <si>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</si>
  <si>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</si>
  <si>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</si>
  <si>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</si>
  <si>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</si>
  <si>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</si>
  <si>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</si>
  <si>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</si>
  <si>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</si>
  <si>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</si>
  <si>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</si>
  <si>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</si>
  <si>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</si>
  <si>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</si>
  <si>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</si>
  <si>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</si>
  <si>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</si>
  <si>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</si>
  <si>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</si>
  <si>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</si>
  <si>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</si>
  <si>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</si>
  <si>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</si>
  <si>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</si>
  <si>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</si>
  <si>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</si>
  <si>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</si>
  <si>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</si>
  <si>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</si>
  <si>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</si>
  <si>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</si>
  <si>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</si>
  <si>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</si>
  <si>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</si>
  <si>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</si>
  <si>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</si>
  <si>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</si>
  <si>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</si>
  <si>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</si>
  <si>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</si>
  <si>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</si>
  <si>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</si>
  <si>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</si>
  <si>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</si>
  <si>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</si>
  <si>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</si>
  <si>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</si>
  <si>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</si>
  <si>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</si>
  <si>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</si>
  <si>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</si>
  <si>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</si>
  <si>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</si>
  <si>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</si>
  <si>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</si>
  <si>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</si>
  <si>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</si>
  <si>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</si>
  <si>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</si>
  <si>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</si>
  <si>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</si>
  <si>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</si>
  <si>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</si>
  <si>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</si>
  <si>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</si>
  <si>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</si>
  <si>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</si>
  <si>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</si>
  <si>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</si>
  <si>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</si>
  <si>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</si>
  <si>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</si>
  <si>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</si>
  <si>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</si>
  <si>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</si>
  <si>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</si>
  <si>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</si>
  <si>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</si>
  <si>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</si>
  <si>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</si>
  <si>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</si>
  <si>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</si>
  <si>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</si>
  <si>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</si>
  <si>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</si>
  <si>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</si>
  <si>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</si>
  <si>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</si>
  <si>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</si>
  <si>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</si>
  <si>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</si>
  <si>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</si>
  <si>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</si>
  <si>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</si>
  <si>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</si>
  <si>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</si>
  <si>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</si>
  <si>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</si>
  <si>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</si>
  <si>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</si>
  <si>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</si>
  <si>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</si>
  <si>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</si>
  <si>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</si>
  <si>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</si>
  <si>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</si>
  <si>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</si>
  <si>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</si>
  <si>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</si>
  <si>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</si>
  <si>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</si>
  <si>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</si>
  <si>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</si>
  <si>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</si>
  <si>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</si>
  <si>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</si>
  <si>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</si>
  <si>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</si>
  <si>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</si>
  <si>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</si>
  <si>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</si>
  <si>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</si>
  <si>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</si>
  <si>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</si>
  <si>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</si>
  <si>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</si>
  <si>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</si>
  <si>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</si>
  <si>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</si>
  <si>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</si>
  <si>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</si>
  <si>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</si>
  <si>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</si>
  <si>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</si>
  <si>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</si>
  <si>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</si>
  <si>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</si>
  <si>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</si>
  <si>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</si>
  <si>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</si>
  <si>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</si>
  <si>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</si>
  <si>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</si>
  <si>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</si>
  <si>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</si>
  <si>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</si>
  <si>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</si>
  <si>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</si>
  <si>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</si>
  <si>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</si>
  <si>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</si>
  <si>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</si>
  <si>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</si>
  <si>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</si>
  <si>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</si>
  <si>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</si>
  <si>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</si>
  <si>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</si>
  <si>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</si>
  <si>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</si>
  <si>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</si>
  <si>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</si>
  <si>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</si>
  <si>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</si>
  <si>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</si>
  <si>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</si>
  <si>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</si>
  <si>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</si>
  <si>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</si>
  <si>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</si>
  <si>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</si>
  <si>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</si>
  <si>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</si>
  <si>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</si>
  <si>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</si>
  <si>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</si>
  <si>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</si>
  <si>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</si>
  <si>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</si>
  <si>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</si>
  <si>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</si>
  <si>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</si>
  <si>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</si>
  <si>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</si>
  <si>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</si>
  <si>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</si>
  <si>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</si>
  <si>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</si>
  <si>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</si>
  <si>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</si>
  <si>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</si>
  <si>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</si>
  <si>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</si>
  <si>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</si>
  <si>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</si>
  <si>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</si>
  <si>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</si>
  <si>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</si>
  <si>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</si>
  <si>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</si>
  <si>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</si>
  <si>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</si>
  <si>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</si>
  <si>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</si>
  <si>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</si>
  <si>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</si>
  <si>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</si>
  <si>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</si>
  <si>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</si>
  <si>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</si>
  <si>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</si>
  <si>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</si>
  <si>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</si>
  <si>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</si>
  <si>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</si>
  <si>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</si>
  <si>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</si>
  <si>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</si>
  <si>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</si>
  <si>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</si>
  <si>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</si>
  <si>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</si>
  <si>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</si>
  <si>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</si>
  <si>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</si>
  <si>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</si>
  <si>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</si>
  <si>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</si>
  <si>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</si>
  <si>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</si>
  <si>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</si>
  <si>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</si>
  <si>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</si>
  <si>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</si>
  <si>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</si>
  <si>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</si>
  <si>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</si>
  <si>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</si>
  <si>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</si>
  <si>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</si>
  <si>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</si>
  <si>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</si>
  <si>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</si>
  <si>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</si>
  <si>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</si>
  <si>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</si>
  <si>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</si>
  <si>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</si>
  <si>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</si>
  <si>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</si>
  <si>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</si>
  <si>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</si>
  <si>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</si>
  <si>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</si>
  <si>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</si>
  <si>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</si>
  <si>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</si>
  <si>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</si>
  <si>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</si>
  <si>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</si>
  <si>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</si>
  <si>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</si>
  <si>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</si>
  <si>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</si>
  <si>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</si>
  <si>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</si>
  <si>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</si>
  <si>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</si>
  <si>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</si>
  <si>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</si>
  <si>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</si>
  <si>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</si>
  <si>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</si>
  <si>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</si>
  <si>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</si>
  <si>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</si>
  <si>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</si>
  <si>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</si>
  <si>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</si>
  <si>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</si>
  <si>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</si>
  <si>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</si>
  <si>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</si>
  <si>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</si>
  <si>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</si>
  <si>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</si>
  <si>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</si>
  <si>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</si>
  <si>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</si>
  <si>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</si>
  <si>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</si>
  <si>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</si>
  <si>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</si>
  <si>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</si>
  <si>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</si>
  <si>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</si>
  <si>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</si>
  <si>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</si>
  <si>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</si>
  <si>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</si>
  <si>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</si>
  <si>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</si>
  <si>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</si>
  <si>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</si>
  <si>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</si>
  <si>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</si>
  <si>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</si>
  <si>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</si>
  <si>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</si>
  <si>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</si>
  <si>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</si>
  <si>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</si>
  <si>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</si>
  <si>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</si>
  <si>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</si>
  <si>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</si>
  <si>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</si>
  <si>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</si>
  <si>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</si>
  <si>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</si>
  <si>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</si>
  <si>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</si>
  <si>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</si>
  <si>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</si>
  <si>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</si>
  <si>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</si>
  <si>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</si>
  <si>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</si>
  <si>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</si>
  <si>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</si>
  <si>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</si>
  <si>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</si>
  <si>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</si>
  <si>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</si>
  <si>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</si>
  <si>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</si>
  <si>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</si>
  <si>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</si>
  <si>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</si>
  <si>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</si>
  <si>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</si>
  <si>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</si>
  <si>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</si>
  <si>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</si>
  <si>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</si>
  <si>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</si>
  <si>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</si>
  <si>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</si>
  <si>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</si>
  <si>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</si>
  <si>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</si>
  <si>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</si>
  <si>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</si>
  <si>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</si>
  <si>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</si>
  <si>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</si>
  <si>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</si>
  <si>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</si>
  <si>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</si>
  <si>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</si>
  <si>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</si>
  <si>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</si>
  <si>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</si>
  <si>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</si>
  <si>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</si>
  <si>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</si>
  <si>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</si>
  <si>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</si>
  <si>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</si>
  <si>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</si>
  <si>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</si>
  <si>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</si>
  <si>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</si>
  <si>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</si>
  <si>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</si>
  <si>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</si>
  <si>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</si>
  <si>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</si>
  <si>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</si>
  <si>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</si>
  <si>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</si>
  <si>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</si>
  <si>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</si>
  <si>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</si>
  <si>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</si>
  <si>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</si>
  <si>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</si>
  <si>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</si>
  <si>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</si>
  <si>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</si>
  <si>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</si>
  <si>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</si>
  <si>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</si>
  <si>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</si>
  <si>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</si>
  <si>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</si>
  <si>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</si>
  <si>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</si>
  <si>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</si>
  <si>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</si>
  <si>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</si>
  <si>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</si>
  <si>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</si>
  <si>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</si>
  <si>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</si>
  <si>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</si>
  <si>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</si>
  <si>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</si>
  <si>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</si>
  <si>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</si>
  <si>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</si>
  <si>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</si>
  <si>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</si>
  <si>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</si>
  <si>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</si>
  <si>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</si>
  <si>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</si>
  <si>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</si>
  <si>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</si>
  <si>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</si>
  <si>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</si>
  <si>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</si>
  <si>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</si>
  <si>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</si>
  <si>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</si>
  <si>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</si>
  <si>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</si>
  <si>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</si>
  <si>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</si>
  <si>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</si>
  <si>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</si>
  <si>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</si>
  <si>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</si>
  <si>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</si>
  <si>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</si>
  <si>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</si>
  <si>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</si>
  <si>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</si>
  <si>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</si>
  <si>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</si>
  <si>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</si>
  <si>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</si>
  <si>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</si>
  <si>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</si>
  <si>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</si>
  <si>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</si>
  <si>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</si>
  <si>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</si>
  <si>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</si>
  <si>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</si>
  <si>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</si>
  <si>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</si>
  <si>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</si>
  <si>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</si>
  <si>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</si>
  <si>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</si>
  <si>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</si>
  <si>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</si>
  <si>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</si>
  <si>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</si>
  <si>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</si>
  <si>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</si>
  <si>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</si>
  <si>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</si>
  <si>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</si>
  <si>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</si>
  <si>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</si>
  <si>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</si>
  <si>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</si>
  <si>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</si>
  <si>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</si>
  <si>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</si>
  <si>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</si>
  <si>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</si>
  <si>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</si>
  <si>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</si>
  <si>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</si>
  <si>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</si>
  <si>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</si>
  <si>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</si>
  <si>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</si>
  <si>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</si>
  <si>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</si>
  <si>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</si>
  <si>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</si>
  <si>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</si>
  <si>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</si>
  <si>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</si>
  <si>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</si>
  <si>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</si>
  <si>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</si>
  <si>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</si>
  <si>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</si>
  <si>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</si>
  <si>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</si>
  <si>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</si>
  <si>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</si>
  <si>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</si>
  <si>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</si>
  <si>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</si>
  <si>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</si>
  <si>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</si>
  <si>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</si>
  <si>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</si>
  <si>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</si>
  <si>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</si>
  <si>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</si>
  <si>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</si>
  <si>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</si>
  <si>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</si>
  <si>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</si>
  <si>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</si>
  <si>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</si>
  <si>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</si>
  <si>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</si>
  <si>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</si>
  <si>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</si>
  <si>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</si>
  <si>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</si>
  <si>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</si>
  <si>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</si>
  <si>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</si>
  <si>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</si>
  <si>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</si>
  <si>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</si>
  <si>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</si>
  <si>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</si>
  <si>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</si>
  <si>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</si>
  <si>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</si>
  <si>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</si>
  <si>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</si>
  <si>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</si>
  <si>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</si>
  <si>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</si>
  <si>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</si>
  <si>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</si>
  <si>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</si>
  <si>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</si>
  <si>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</si>
  <si>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</si>
  <si>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</si>
  <si>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</si>
  <si>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</si>
  <si>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</si>
  <si>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</si>
  <si>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</si>
  <si>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</si>
  <si>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</si>
  <si>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</si>
  <si>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</si>
  <si>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</si>
  <si>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</si>
  <si>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</si>
  <si>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</si>
  <si>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</si>
  <si>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</si>
  <si>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</si>
  <si>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</si>
  <si>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</si>
  <si>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</si>
  <si>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</si>
  <si>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</si>
  <si>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</si>
  <si>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</si>
  <si>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</si>
  <si>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</si>
  <si>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</si>
  <si>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</si>
  <si>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</si>
  <si>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</si>
  <si>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</si>
  <si>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</si>
  <si>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</si>
  <si>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</si>
  <si>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</si>
  <si>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</si>
  <si>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</si>
  <si>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</si>
  <si>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</si>
  <si>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</si>
  <si>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</si>
  <si>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</si>
  <si>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</si>
  <si>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</si>
  <si>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</si>
  <si>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</si>
  <si>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</si>
  <si>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</si>
  <si>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</si>
  <si>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</si>
  <si>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</si>
  <si>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</si>
  <si>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</si>
  <si>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</si>
  <si>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</si>
  <si>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</si>
  <si>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</si>
  <si>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</si>
  <si>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</si>
  <si>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</si>
  <si>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</si>
  <si>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</si>
  <si>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</si>
  <si>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</si>
  <si>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</si>
  <si>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</si>
  <si>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</si>
  <si>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</si>
  <si>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</si>
  <si>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</si>
  <si>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</si>
  <si>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</si>
  <si>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</si>
  <si>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</si>
  <si>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</si>
  <si>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</si>
  <si>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</si>
  <si>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</si>
  <si>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</si>
  <si>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</si>
  <si>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</si>
  <si>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</si>
  <si>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</si>
  <si>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</si>
  <si>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</si>
  <si>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</si>
  <si>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</si>
  <si>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</si>
  <si>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</si>
  <si>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</si>
  <si>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</si>
  <si>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</si>
  <si>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</si>
  <si>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</si>
  <si>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</si>
  <si>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10.10.222</t>
  </si>
  <si>
    <t>Информация по подписанным Фондом проектам в рамках Механизма кредитования приоритетных проектов по состоянию на 02.12.2022г.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</si>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</sst>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1"/>
  <sheetViews>
    <sheetView tabSelected="1" zoomScale="70" zoomScaleNormal="70" workbookViewId="0">
      <pane xSplit="2" ySplit="3" topLeftCell="C406" activePane="bottomRight" state="frozen"/>
      <selection pane="topRight" activeCell="C1" sqref="C1"/>
      <selection pane="bottomLeft" activeCell="A4" sqref="A4"/>
      <selection pane="bottomRight" activeCell="M422" sqref="M422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926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584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377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805</v>
      </c>
      <c r="C14" s="23" t="s">
        <v>378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378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919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919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383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383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805</v>
      </c>
      <c r="C26" s="7" t="s">
        <v>667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383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584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584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377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30" t="s">
        <v>919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30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805</v>
      </c>
      <c r="C43" s="18" t="s">
        <v>378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382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30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30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30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584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805</v>
      </c>
      <c r="C57" s="17" t="s">
        <v>378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30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30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30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30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30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30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805</v>
      </c>
      <c r="C69" s="7" t="s">
        <v>377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379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30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30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567</v>
      </c>
      <c r="C83" s="44" t="s">
        <v>379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30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30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377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377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30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378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30" t="s">
        <v>919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30" t="s">
        <v>919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30" t="s">
        <v>919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805</v>
      </c>
      <c r="C123" s="8" t="s">
        <v>377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584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805</v>
      </c>
      <c r="C126" s="8" t="s">
        <v>378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805</v>
      </c>
      <c r="C127" s="8" t="s">
        <v>378</v>
      </c>
      <c r="D127" s="46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805</v>
      </c>
      <c r="C128" s="8" t="s">
        <v>378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584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584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8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30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30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567</v>
      </c>
      <c r="C142" s="30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30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30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30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584</v>
      </c>
      <c r="D156" s="8" t="s">
        <v>388</v>
      </c>
      <c r="E156" s="8" t="s">
        <v>389</v>
      </c>
      <c r="F156" s="8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805</v>
      </c>
      <c r="C159" s="18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584</v>
      </c>
      <c r="D161" s="8" t="s">
        <v>402</v>
      </c>
      <c r="E161" s="7" t="s">
        <v>403</v>
      </c>
      <c r="F161" s="52" t="s">
        <v>39</v>
      </c>
      <c r="G161" s="51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30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584</v>
      </c>
      <c r="D163" s="8" t="s">
        <v>406</v>
      </c>
      <c r="E163" s="7" t="s">
        <v>407</v>
      </c>
      <c r="F163" s="7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584</v>
      </c>
      <c r="D165" s="8" t="s">
        <v>412</v>
      </c>
      <c r="E165" s="7" t="s">
        <v>413</v>
      </c>
      <c r="F165" s="52" t="s">
        <v>8</v>
      </c>
      <c r="G165" s="51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584</v>
      </c>
      <c r="D168" s="8" t="s">
        <v>420</v>
      </c>
      <c r="E168" s="7" t="s">
        <v>419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584</v>
      </c>
      <c r="D169" s="8" t="s">
        <v>420</v>
      </c>
      <c r="E169" s="7" t="s">
        <v>419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584</v>
      </c>
      <c r="D170" s="8" t="s">
        <v>421</v>
      </c>
      <c r="E170" s="7" t="s">
        <v>422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584</v>
      </c>
      <c r="D171" s="8" t="s">
        <v>423</v>
      </c>
      <c r="E171" s="7" t="s">
        <v>424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584</v>
      </c>
      <c r="D172" s="8" t="s">
        <v>425</v>
      </c>
      <c r="E172" s="7" t="s">
        <v>426</v>
      </c>
      <c r="F172" s="52" t="s">
        <v>8</v>
      </c>
      <c r="G172" s="51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805</v>
      </c>
      <c r="C173" s="7" t="s">
        <v>379</v>
      </c>
      <c r="D173" s="8" t="s">
        <v>428</v>
      </c>
      <c r="E173" s="7" t="s">
        <v>429</v>
      </c>
      <c r="F173" s="52" t="s">
        <v>39</v>
      </c>
      <c r="G173" s="51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584</v>
      </c>
      <c r="D175" s="8" t="s">
        <v>432</v>
      </c>
      <c r="E175" s="7" t="s">
        <v>433</v>
      </c>
      <c r="F175" s="52" t="s">
        <v>8</v>
      </c>
      <c r="G175" s="51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584</v>
      </c>
      <c r="D176" s="8" t="s">
        <v>435</v>
      </c>
      <c r="E176" s="7" t="s">
        <v>437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52" t="s">
        <v>39</v>
      </c>
      <c r="G177" s="51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584</v>
      </c>
      <c r="D179" s="8" t="s">
        <v>442</v>
      </c>
      <c r="E179" s="7" t="s">
        <v>443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584</v>
      </c>
      <c r="D183" s="8" t="s">
        <v>450</v>
      </c>
      <c r="E183" s="7" t="s">
        <v>451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805</v>
      </c>
      <c r="C186" s="30" t="s">
        <v>919</v>
      </c>
      <c r="D186" s="8" t="s">
        <v>456</v>
      </c>
      <c r="E186" s="7" t="s">
        <v>457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805</v>
      </c>
      <c r="C187" s="30" t="s">
        <v>919</v>
      </c>
      <c r="D187" s="8" t="s">
        <v>456</v>
      </c>
      <c r="E187" s="7" t="s">
        <v>457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584</v>
      </c>
      <c r="D189" s="8" t="s">
        <v>460</v>
      </c>
      <c r="E189" s="7" t="s">
        <v>461</v>
      </c>
      <c r="F189" s="52" t="s">
        <v>8</v>
      </c>
      <c r="G189" s="51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52" t="s">
        <v>39</v>
      </c>
      <c r="G190" s="51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52" t="s">
        <v>468</v>
      </c>
      <c r="G191" s="51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52" t="s">
        <v>123</v>
      </c>
      <c r="G192" s="51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584</v>
      </c>
      <c r="D193" s="8" t="s">
        <v>473</v>
      </c>
      <c r="E193" s="7" t="s">
        <v>474</v>
      </c>
      <c r="F193" s="52" t="s">
        <v>8</v>
      </c>
      <c r="G193" s="51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52" t="s">
        <v>8</v>
      </c>
      <c r="G195" s="51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52" t="s">
        <v>8</v>
      </c>
      <c r="G196" s="51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584</v>
      </c>
      <c r="D198" s="8" t="s">
        <v>483</v>
      </c>
      <c r="E198" s="7" t="s">
        <v>484</v>
      </c>
      <c r="F198" s="52" t="s">
        <v>8</v>
      </c>
      <c r="G198" s="51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584</v>
      </c>
      <c r="D199" s="8" t="s">
        <v>490</v>
      </c>
      <c r="E199" s="7" t="s">
        <v>489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52" t="s">
        <v>8</v>
      </c>
      <c r="G200" s="51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584</v>
      </c>
      <c r="D201" s="8" t="s">
        <v>493</v>
      </c>
      <c r="E201" s="7" t="s">
        <v>494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380</v>
      </c>
      <c r="D202" s="8" t="s">
        <v>495</v>
      </c>
      <c r="E202" s="7" t="s">
        <v>496</v>
      </c>
      <c r="F202" s="52" t="s">
        <v>8</v>
      </c>
      <c r="G202" s="51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52" t="s">
        <v>8</v>
      </c>
      <c r="G203" s="51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584</v>
      </c>
      <c r="D204" s="8" t="s">
        <v>499</v>
      </c>
      <c r="E204" s="7" t="s">
        <v>500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51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584</v>
      </c>
      <c r="D206" s="8" t="s">
        <v>502</v>
      </c>
      <c r="E206" s="7" t="s">
        <v>503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584</v>
      </c>
      <c r="D207" s="8" t="s">
        <v>504</v>
      </c>
      <c r="E207" s="7" t="s">
        <v>507</v>
      </c>
      <c r="F207" s="52" t="s">
        <v>8</v>
      </c>
      <c r="G207" s="51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584</v>
      </c>
      <c r="D208" s="8" t="s">
        <v>505</v>
      </c>
      <c r="E208" s="7" t="s">
        <v>508</v>
      </c>
      <c r="F208" s="52" t="s">
        <v>8</v>
      </c>
      <c r="G208" s="51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584</v>
      </c>
      <c r="D212" s="8" t="s">
        <v>513</v>
      </c>
      <c r="E212" s="7" t="s">
        <v>514</v>
      </c>
      <c r="F212" s="52" t="s">
        <v>8</v>
      </c>
      <c r="G212" s="51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805</v>
      </c>
      <c r="C213" s="8" t="s">
        <v>378</v>
      </c>
      <c r="D213" s="8" t="s">
        <v>516</v>
      </c>
      <c r="E213" s="7" t="s">
        <v>517</v>
      </c>
      <c r="F213" s="52" t="s">
        <v>8</v>
      </c>
      <c r="G213" s="51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52" t="s">
        <v>8</v>
      </c>
      <c r="G214" s="51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805</v>
      </c>
      <c r="C215" s="8" t="s">
        <v>378</v>
      </c>
      <c r="D215" s="8" t="s">
        <v>521</v>
      </c>
      <c r="E215" s="7" t="s">
        <v>522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52" t="s">
        <v>8</v>
      </c>
      <c r="G216" s="51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52" t="s">
        <v>532</v>
      </c>
      <c r="G218" s="51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52" t="s">
        <v>8</v>
      </c>
      <c r="G219" s="51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52" t="s">
        <v>8</v>
      </c>
      <c r="G220" s="51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584</v>
      </c>
      <c r="D221" s="8" t="s">
        <v>534</v>
      </c>
      <c r="E221" s="7" t="s">
        <v>535</v>
      </c>
      <c r="F221" s="52" t="s">
        <v>532</v>
      </c>
      <c r="G221" s="51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51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30" t="s">
        <v>919</v>
      </c>
      <c r="D224" s="8" t="s">
        <v>542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51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30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30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30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30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30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611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30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30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30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8" t="s">
        <v>659</v>
      </c>
      <c r="F279" s="23" t="s">
        <v>8</v>
      </c>
      <c r="G279" s="23" t="s">
        <v>660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30" t="s">
        <v>919</v>
      </c>
      <c r="D295" s="8" t="s">
        <v>689</v>
      </c>
      <c r="E295" s="7" t="s">
        <v>690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715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717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30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611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30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611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30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30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611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64">
        <v>34955000</v>
      </c>
      <c r="I323" s="65">
        <v>17477500</v>
      </c>
      <c r="J323" s="11" t="s">
        <v>611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30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30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30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30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30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377</v>
      </c>
      <c r="D337" s="8" t="s">
        <v>760</v>
      </c>
      <c r="E337" s="8" t="s">
        <v>778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65">
        <v>30000000</v>
      </c>
      <c r="I338" s="65">
        <v>15000000</v>
      </c>
      <c r="J338" s="15" t="s">
        <v>611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30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30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65">
        <v>25000000</v>
      </c>
      <c r="I342" s="65">
        <v>10004320</v>
      </c>
      <c r="J342" s="15" t="s">
        <v>611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611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30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611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60">
        <v>8000000</v>
      </c>
      <c r="I347" s="60">
        <v>4000000</v>
      </c>
      <c r="J347" s="15" t="s">
        <v>611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30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737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30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30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65">
        <v>33000000</v>
      </c>
      <c r="I358" s="65">
        <v>13200000</v>
      </c>
      <c r="J358" s="15" t="s">
        <v>717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737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65">
        <v>54885000</v>
      </c>
      <c r="I361" s="65">
        <v>11046418</v>
      </c>
      <c r="J361" s="15" t="s">
        <v>717</v>
      </c>
      <c r="K361" s="15">
        <v>44554.749305555553</v>
      </c>
      <c r="L361" s="8" t="s">
        <v>22</v>
      </c>
      <c r="M361" s="60" t="s">
        <v>737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65">
        <v>60000000</v>
      </c>
      <c r="I362" s="65">
        <v>10000000</v>
      </c>
      <c r="J362" s="15" t="s">
        <v>717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65">
        <v>140000000</v>
      </c>
      <c r="I363" s="65">
        <v>10000000</v>
      </c>
      <c r="J363" s="15" t="s">
        <v>717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65">
        <v>20000000</v>
      </c>
      <c r="I364" s="65">
        <v>1000000</v>
      </c>
      <c r="J364" s="15" t="s">
        <v>717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30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717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65">
        <v>39500000</v>
      </c>
      <c r="I368" s="65">
        <v>16090179.539999999</v>
      </c>
      <c r="J368" s="15" t="s">
        <v>717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65">
        <v>56206000</v>
      </c>
      <c r="I370" s="65">
        <v>17000000</v>
      </c>
      <c r="J370" s="15" t="s">
        <v>717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857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65">
        <v>41000000</v>
      </c>
      <c r="I373" s="65">
        <v>20376000</v>
      </c>
      <c r="J373" s="15" t="s">
        <v>717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717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30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30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737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30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717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567</v>
      </c>
      <c r="C382" s="8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65">
        <v>90000000</v>
      </c>
      <c r="I382" s="65">
        <v>10060000</v>
      </c>
      <c r="J382" s="15" t="s">
        <v>717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30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8" t="s">
        <v>123</v>
      </c>
      <c r="G386" s="8" t="s">
        <v>881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15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3" s="39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3" s="39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64">
        <v>36000000</v>
      </c>
      <c r="I402" s="65">
        <v>10610000</v>
      </c>
      <c r="J402" s="11" t="s">
        <v>717</v>
      </c>
      <c r="K402" s="11">
        <v>44719.637499999997</v>
      </c>
      <c r="L402" s="7" t="s">
        <v>22</v>
      </c>
      <c r="M402" s="60" t="s">
        <v>132</v>
      </c>
    </row>
    <row r="403" spans="1:13" s="39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3" s="39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3" s="39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3" s="39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3" s="39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717</v>
      </c>
      <c r="K407" s="11">
        <v>44735</v>
      </c>
      <c r="L407" s="7" t="s">
        <v>22</v>
      </c>
      <c r="M407" s="60" t="s">
        <v>185</v>
      </c>
    </row>
    <row r="408" spans="1:13" s="39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>
        <v>44830</v>
      </c>
      <c r="L408" s="7" t="s">
        <v>22</v>
      </c>
      <c r="M408" s="60" t="s">
        <v>16</v>
      </c>
    </row>
    <row r="409" spans="1:13" s="39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3" s="39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64">
        <v>136593233.00999999</v>
      </c>
      <c r="I410" s="65">
        <v>27792000</v>
      </c>
      <c r="J410" s="11">
        <v>44722</v>
      </c>
      <c r="K410" s="11">
        <v>44750</v>
      </c>
      <c r="L410" s="7" t="s">
        <v>22</v>
      </c>
      <c r="M410" s="60" t="s">
        <v>737</v>
      </c>
    </row>
    <row r="411" spans="1:13" s="38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65">
        <v>240000000</v>
      </c>
      <c r="I411" s="64">
        <v>120000000</v>
      </c>
      <c r="J411" s="11">
        <v>44846</v>
      </c>
      <c r="K411" s="11">
        <v>44865</v>
      </c>
      <c r="L411" s="7" t="s">
        <v>22</v>
      </c>
      <c r="M411" s="60" t="s">
        <v>737</v>
      </c>
    </row>
    <row r="412" spans="1:13" s="38" customFormat="1" ht="27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65">
        <v>40000000</v>
      </c>
      <c r="I412" s="64">
        <v>20000000</v>
      </c>
      <c r="J412" s="11" t="s">
        <v>717</v>
      </c>
      <c r="K412" s="11">
        <v>44880</v>
      </c>
      <c r="L412" s="7" t="s">
        <v>22</v>
      </c>
      <c r="M412" s="60" t="s">
        <v>32</v>
      </c>
    </row>
    <row r="413" spans="1:13" s="38" customFormat="1" ht="27.7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65">
        <v>1000000000</v>
      </c>
      <c r="I413" s="64">
        <v>497378997</v>
      </c>
      <c r="J413" s="11">
        <v>44844</v>
      </c>
      <c r="K413" s="11">
        <v>44883</v>
      </c>
      <c r="L413" s="7" t="s">
        <v>22</v>
      </c>
      <c r="M413" s="60" t="s">
        <v>16</v>
      </c>
    </row>
    <row r="414" spans="1:13" s="38" customFormat="1" ht="27.75" customHeight="1" x14ac:dyDescent="0.25">
      <c r="A414" s="8">
        <f>A413+1</f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65">
        <v>1000000000</v>
      </c>
      <c r="I414" s="64">
        <v>499603300</v>
      </c>
      <c r="J414" s="11" t="s">
        <v>925</v>
      </c>
      <c r="K414" s="11">
        <v>44883</v>
      </c>
      <c r="L414" s="7" t="s">
        <v>22</v>
      </c>
      <c r="M414" s="60" t="s">
        <v>737</v>
      </c>
    </row>
    <row r="415" spans="1:13" s="38" customFormat="1" ht="27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927</v>
      </c>
      <c r="E415" s="7" t="s">
        <v>928</v>
      </c>
      <c r="F415" s="7" t="s">
        <v>8</v>
      </c>
      <c r="G415" s="7" t="s">
        <v>769</v>
      </c>
      <c r="H415" s="65">
        <v>1000000000</v>
      </c>
      <c r="I415" s="64">
        <v>455558148</v>
      </c>
      <c r="J415" s="11"/>
      <c r="K415" s="11">
        <v>44893.456250000003</v>
      </c>
      <c r="L415" s="7" t="s">
        <v>22</v>
      </c>
      <c r="M415" s="60" t="s">
        <v>737</v>
      </c>
    </row>
    <row r="416" spans="1:13" s="38" customFormat="1" ht="22.5" customHeight="1" x14ac:dyDescent="0.25">
      <c r="D416" s="39"/>
      <c r="H416" s="68"/>
      <c r="I416" s="66"/>
      <c r="J416" s="69"/>
      <c r="K416" s="69"/>
      <c r="M416" s="67"/>
    </row>
    <row r="417" spans="3:15" s="38" customFormat="1" ht="22.5" customHeight="1" x14ac:dyDescent="0.25">
      <c r="D417" s="39"/>
      <c r="H417" s="68"/>
      <c r="I417" s="66"/>
      <c r="J417" s="69"/>
      <c r="K417" s="69"/>
      <c r="M417" s="67"/>
    </row>
    <row r="418" spans="3:15" ht="42" customHeight="1" x14ac:dyDescent="0.25">
      <c r="C418" s="1" t="s">
        <v>884</v>
      </c>
      <c r="D418" s="6">
        <v>411</v>
      </c>
      <c r="E418" s="1" t="s">
        <v>661</v>
      </c>
      <c r="H418" s="72">
        <f>SUBTOTAL(9,H4:H416)</f>
        <v>110626634016.00999</v>
      </c>
      <c r="I418" s="72">
        <f>SUBTOTAL(9,I4:I416)</f>
        <v>47846123855.730003</v>
      </c>
      <c r="L418" s="1" t="s">
        <v>661</v>
      </c>
      <c r="O418" s="1" t="s">
        <v>661</v>
      </c>
    </row>
    <row r="419" spans="3:15" ht="22.5" customHeight="1" x14ac:dyDescent="0.25">
      <c r="C419" s="1" t="s">
        <v>885</v>
      </c>
      <c r="D419" s="6">
        <v>0</v>
      </c>
    </row>
    <row r="420" spans="3:15" ht="31.5" customHeight="1" x14ac:dyDescent="0.25">
      <c r="C420" s="1" t="s">
        <v>886</v>
      </c>
      <c r="D420" s="6">
        <v>411</v>
      </c>
      <c r="M420" s="47" t="s">
        <v>661</v>
      </c>
    </row>
    <row r="421" spans="3:15" x14ac:dyDescent="0.25">
      <c r="F421" s="1" t="s">
        <v>661</v>
      </c>
      <c r="G421" s="1" t="s">
        <v>661</v>
      </c>
      <c r="H421" s="49">
        <f>H418/1000000</f>
        <v>110626.63401600999</v>
      </c>
      <c r="I421" s="50">
        <f>I418/1000000</f>
        <v>47846.123855730002</v>
      </c>
    </row>
    <row r="422" spans="3:15" x14ac:dyDescent="0.25">
      <c r="F422" s="1" t="s">
        <v>661</v>
      </c>
    </row>
    <row r="423" spans="3:15" x14ac:dyDescent="0.25">
      <c r="G423" s="47"/>
    </row>
    <row r="424" spans="3:15" x14ac:dyDescent="0.25">
      <c r="G424" s="47"/>
      <c r="I424" s="50"/>
    </row>
    <row r="425" spans="3:15" x14ac:dyDescent="0.25">
      <c r="G425" s="47"/>
      <c r="H425" s="49">
        <f>H418/1000000000</f>
        <v>110.62663401601</v>
      </c>
      <c r="I425" s="50">
        <f>I418/1000000000</f>
        <v>47.846123855730006</v>
      </c>
    </row>
    <row r="426" spans="3:15" x14ac:dyDescent="0.25">
      <c r="F426" s="49"/>
      <c r="G426" s="49"/>
      <c r="H426" s="49"/>
      <c r="I426" s="50"/>
    </row>
    <row r="427" spans="3:15" x14ac:dyDescent="0.25">
      <c r="F427" s="1" t="s">
        <v>661</v>
      </c>
      <c r="G427" s="1" t="s">
        <v>661</v>
      </c>
    </row>
    <row r="428" spans="3:15" x14ac:dyDescent="0.25">
      <c r="E428" s="1" t="s">
        <v>661</v>
      </c>
      <c r="F428" s="47" t="s">
        <v>661</v>
      </c>
      <c r="G428" s="47"/>
      <c r="H428" s="49"/>
      <c r="I428" s="50"/>
    </row>
    <row r="429" spans="3:15" x14ac:dyDescent="0.25">
      <c r="E429" s="1" t="s">
        <v>661</v>
      </c>
      <c r="G429" s="1" t="s">
        <v>661</v>
      </c>
      <c r="H429" s="1" t="s">
        <v>661</v>
      </c>
    </row>
    <row r="430" spans="3:15" x14ac:dyDescent="0.25">
      <c r="D430" s="6" t="s">
        <v>661</v>
      </c>
      <c r="F430" s="47"/>
      <c r="G430" s="47"/>
    </row>
    <row r="431" spans="3:15" x14ac:dyDescent="0.25">
      <c r="F431" s="47"/>
      <c r="G431" s="47" t="s">
        <v>661</v>
      </c>
    </row>
    <row r="432" spans="3:15" x14ac:dyDescent="0.25">
      <c r="D432" s="6" t="s">
        <v>661</v>
      </c>
      <c r="F432" s="49"/>
      <c r="G432" s="49" t="s">
        <v>661</v>
      </c>
      <c r="H432" s="49"/>
      <c r="I432" s="50"/>
    </row>
    <row r="433" spans="5:10" x14ac:dyDescent="0.25">
      <c r="H433" s="47"/>
      <c r="I433" s="48"/>
    </row>
    <row r="434" spans="5:10" x14ac:dyDescent="0.25">
      <c r="E434" s="1" t="s">
        <v>661</v>
      </c>
      <c r="F434" s="1" t="s">
        <v>661</v>
      </c>
      <c r="G434" s="47"/>
      <c r="H434" s="47" t="s">
        <v>661</v>
      </c>
      <c r="I434" s="48"/>
    </row>
    <row r="437" spans="5:10" x14ac:dyDescent="0.25">
      <c r="G437" s="1" t="s">
        <v>661</v>
      </c>
    </row>
    <row r="438" spans="5:10" x14ac:dyDescent="0.25">
      <c r="F438" s="1" t="s">
        <v>661</v>
      </c>
      <c r="H438" s="49"/>
      <c r="I438" s="49"/>
      <c r="J438" s="1" t="s">
        <v>661</v>
      </c>
    </row>
    <row r="439" spans="5:10" x14ac:dyDescent="0.25">
      <c r="H439" s="47"/>
      <c r="I439" s="48"/>
    </row>
    <row r="442" spans="5:10" x14ac:dyDescent="0.25">
      <c r="G442" s="1" t="s">
        <v>661</v>
      </c>
      <c r="H442" s="47"/>
      <c r="I442" s="47"/>
    </row>
    <row r="443" spans="5:10" x14ac:dyDescent="0.25">
      <c r="H443" s="1" t="s">
        <v>661</v>
      </c>
    </row>
    <row r="445" spans="5:10" x14ac:dyDescent="0.25">
      <c r="G445" s="1" t="s">
        <v>661</v>
      </c>
    </row>
    <row r="447" spans="5:10" x14ac:dyDescent="0.25">
      <c r="I447" s="6" t="s">
        <v>661</v>
      </c>
    </row>
    <row r="451" spans="7:7" x14ac:dyDescent="0.25">
      <c r="G451" s="1" t="s">
        <v>661</v>
      </c>
    </row>
  </sheetData>
  <autoFilter ref="A2:M414"/>
  <mergeCells count="1">
    <mergeCell ref="A1:M1"/>
  </mergeCells>
  <conditionalFormatting sqref="H421:I42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2019-07-16T09:54:49Z</cp:lastPrinted>
  <dcterms:created xsi:type="dcterms:W3CDTF">2019-06-03T07:58:39Z</dcterms:created>
  <dcterms:modified xsi:type="dcterms:W3CDTF">2022-12-04T11:18:34Z</dcterms:modified>
</cp:coreProperties>
</file>